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025 new\3. TS công\13516_UBND-DN Xử lý cs nhà đất đôi dư\"/>
    </mc:Choice>
  </mc:AlternateContent>
  <xr:revisionPtr revIDLastSave="0" documentId="13_ncr:1_{6469D03F-E0F7-4622-BA66-FE91B80458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Titles" localSheetId="0">Sheet1!$6:$7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G52" i="1"/>
  <c r="A51" i="1" l="1"/>
  <c r="A52" i="1" s="1"/>
  <c r="A53" i="1" s="1"/>
  <c r="A54" i="1" s="1"/>
  <c r="A55" i="1" s="1"/>
  <c r="H50" i="1"/>
  <c r="G49" i="1" l="1"/>
  <c r="G48" i="1"/>
  <c r="H38" i="1"/>
  <c r="G37" i="1"/>
  <c r="G36" i="1"/>
  <c r="G35" i="1"/>
  <c r="G29" i="1"/>
  <c r="G19" i="1"/>
  <c r="G13" i="1"/>
  <c r="G12" i="1"/>
  <c r="J8" i="1"/>
</calcChain>
</file>

<file path=xl/sharedStrings.xml><?xml version="1.0" encoding="utf-8"?>
<sst xmlns="http://schemas.openxmlformats.org/spreadsheetml/2006/main" count="76" uniqueCount="72">
  <si>
    <t>UBND PHƯỜNG HƯƠNG TRÀ</t>
  </si>
  <si>
    <t>PHÒNG KINH TẾ, HẠ TẦNG VÀ ĐÔ THỊ</t>
  </si>
  <si>
    <t>DANH MỤC NHÀ ĐẤT ĐỀ NGHỊ XỬ LÝ</t>
  </si>
  <si>
    <t>STT</t>
  </si>
  <si>
    <t>Năm đưa vào sử dụng</t>
  </si>
  <si>
    <t>Số lượng</t>
  </si>
  <si>
    <t>Đất</t>
  </si>
  <si>
    <t>Diện tích đất (m2)</t>
  </si>
  <si>
    <t>Giá trị quyền sử dụng đất (m2)</t>
  </si>
  <si>
    <t>Nhà</t>
  </si>
  <si>
    <t>Diện tích xây dựng (m2)</t>
  </si>
  <si>
    <t>Diện tích sàn xây dựng (m2)</t>
  </si>
  <si>
    <t>Nguyên giá (đồng)</t>
  </si>
  <si>
    <t>Giá trị còn lại (đồng)</t>
  </si>
  <si>
    <t>Ghi chú</t>
  </si>
  <si>
    <t>Danh mục tài sản (chi tiết theo từng loại tài sản)</t>
  </si>
  <si>
    <t>Trụ sở: Phòng Giáo dục và Đào tạo thị xã Hương Trà (cũ) - Số 03 Đường Thống Nhất, phường Hương Trà</t>
  </si>
  <si>
    <t>Đất trụ sở làm việc</t>
  </si>
  <si>
    <t>Nhà làm việc 2 tầng</t>
  </si>
  <si>
    <t>Nhà kho cấp 4</t>
  </si>
  <si>
    <t>Nhà vệ sinh cấp 4</t>
  </si>
  <si>
    <t>Nhà xe</t>
  </si>
  <si>
    <t xml:space="preserve">Trụ sở Trung tâm Giáo dục nghề nghiệp - Giáo dục thường xuyên thị xã Hương Trà </t>
  </si>
  <si>
    <t>Đất cơ sở hoạt động sự nghiệp</t>
  </si>
  <si>
    <t>Nhà hiệu bộ - CS1</t>
  </si>
  <si>
    <t>Nhà bảo vệ -CS1</t>
  </si>
  <si>
    <t>Nhà tập thể cải tạo -CS1</t>
  </si>
  <si>
    <t>Nhà xưởng thực hành 1 -CS1</t>
  </si>
  <si>
    <t>Nhà xưởng thực hành 2 tại - CS1</t>
  </si>
  <si>
    <t>Nhà kho để thiết bị 2019 - CS1</t>
  </si>
  <si>
    <t>Nhà xe GV - CS1</t>
  </si>
  <si>
    <t>Nhà để xe học sinh tại - CS1</t>
  </si>
  <si>
    <t>Đất cơ sở hoạt động sự nghiệp - CS1</t>
  </si>
  <si>
    <t>Nhà 06 phòng học 2 tầng - CS2</t>
  </si>
  <si>
    <t>Nhà học trệt - CS2</t>
  </si>
  <si>
    <t>Nhà làm việc - CS2</t>
  </si>
  <si>
    <t>Nhà kho - CS2</t>
  </si>
  <si>
    <t>Cơ sở 1</t>
  </si>
  <si>
    <t>Cơ sở 2</t>
  </si>
  <si>
    <t>Trụ sở: Trung tâm Dịch vụ Nông nghiệp thị xã Hương Trà (cũ) - Số 05 Đường Hà Thế Hạnh, phường Hương Trà</t>
  </si>
  <si>
    <t>Trụ sở: UBND phường Tứ Hạ (cũ) - Số 18 Cách Mạng Tháng Tám, phường Hương Trà</t>
  </si>
  <si>
    <t>Nhà làm việc (dãy nhà giữa)</t>
  </si>
  <si>
    <t>Nhà làm việc  (dãy phía nam)</t>
  </si>
  <si>
    <t>Nhà làm việc (dãy phía bắc)</t>
  </si>
  <si>
    <t xml:space="preserve">Nhà vệ sinh, nhà kho </t>
  </si>
  <si>
    <t>Sân bê tông, mương thoát nước</t>
  </si>
  <si>
    <t>Trụ sở: UBND Phường Hương Vân (cũ) - 64 đường Khe Trái, phường Hương Trà</t>
  </si>
  <si>
    <t>Trụ sở làm việc</t>
  </si>
  <si>
    <t>Hội trường tầng 1</t>
  </si>
  <si>
    <t>Khối nhà mặt trận, các đoàn thể</t>
  </si>
  <si>
    <t>Trụ sở UBND Phường Hương Văn (cũ) - Số 169 Đường Lý Nhân Tông</t>
  </si>
  <si>
    <t>Nhà làm việc (Khối nhà trước)</t>
  </si>
  <si>
    <t xml:space="preserve"> Nhà làm việc (Khối nhà sau)</t>
  </si>
  <si>
    <t>Phòng Văn hóa - Khoa học và Thông tin thị xã Hương Trà (cũ) - Số 3 đường Lê Quang Hoài, phường Hương Trà</t>
  </si>
  <si>
    <t>Nhà văn hóa TDP 6 (cũ) - TPD 7, phường Hương Trà</t>
  </si>
  <si>
    <t>Nhà văn hóa TDP 2 (cũ) - TPD 2, phường Hương Trà</t>
  </si>
  <si>
    <t>Nhà văn hóa TDP 4 (cũ) - TPD 4, phường Hương Trà</t>
  </si>
  <si>
    <t>Trường MN Tứ Hạ - Cơ sở 1 - TDP 3, phường Hương Trà</t>
  </si>
  <si>
    <t>Trường Tiểu học số 1 Tứ Hạ - TDP 3, phường Hương Trà</t>
  </si>
  <si>
    <t>Đang bố trí Trạm Chăn nuôi - Thú y khu vực III làm việc, chờ bàn giao theo Quyết định số 2840/QĐ-UBND ngày 8/9/2025 của UBND thành phố Huế về việc giao tài sản cho UBND phường Hương Trà quản lý, sử dụng</t>
  </si>
  <si>
    <t>Đang bố trí Trung tâm GDNN-GDTX khu vực 2 làm việc, chờ bàn giao theo Quyết định số 2840/QĐ-UBND ngày 8/9/2025 của UBND thành phố Huế về việc giao tài sản cho UBND phường Hương Trà quản lý, sử dụng</t>
  </si>
  <si>
    <t>Đề xuất diều chuyển cho trường MN Sơn Ca làm phòng chức năng</t>
  </si>
  <si>
    <t>Đề xuất điều chuyển cho Trường Mầm non Tứ Hạ làm phòng chức năng</t>
  </si>
  <si>
    <t>Đề xuất điều chuyển cho Trường THCS Nguyễn Khoa Đăng làm phòng chức năng</t>
  </si>
  <si>
    <t>Đề xuất cho HTX NN
 Phú ốc thuê để làm trụ sở do Nhà nước đã thu hồi đất của HTX tại TDP4 để xây dựng Trường TH số 1 Tứ Hạ</t>
  </si>
  <si>
    <t>Đề xuất điều chuyển cho Trường MN Tứ Hạ</t>
  </si>
  <si>
    <t>Đề xuất thanh lý TS trên đất; quản lý sử dụng đất theo QH</t>
  </si>
  <si>
    <t xml:space="preserve"> Đang bố trí Chi nhánh VP Đăng ký đất đai khu vực Hương Trà làm việc, chờ bàn giao theo Quyết định số 2840/QĐ-UBND ngày 8/9/2025 của UBND thành phố Huế về việc giao tài sản cho UBND phường Hương Trà quản lý, sử dụng</t>
  </si>
  <si>
    <t>(Kèm theo Công văn số:      UBND/KTHT&amp;ĐT ngày    tháng 10 năm 2025 của UBND phường Hương Trà)</t>
  </si>
  <si>
    <t>Trụ sở: Hội chữ thập đỏ thị xã Hương Trà (cũ) - Số 03 đường Hà Thế Hạnh, phường Hương Trà</t>
  </si>
  <si>
    <t>Đề xuất diều chuyển cho trường TH số 1 Tứ Hạ</t>
  </si>
  <si>
    <t>Ban Chỉ huy Quân sự phòng thủ Khu vực I hiện đang  mượn sử dụng, đề xuất giao cho UBND phường Hương Trà quản lý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</si>
</sst>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1"/>
      <color rgb="FF000000"/>
      <name val="ＭＳ Ｐゴシック"/>
      <charset val="134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6" fillId="2" borderId="1" xfId="0" applyNumberFormat="1" applyFont="1" applyFill="1" applyBorder="1" applyAlignment="1">
      <alignment horizontal="right" vertical="center"/>
    </xf>
    <xf numFmtId="165" fontId="6" fillId="3" borderId="1" xfId="0" applyNumberFormat="1" applyFont="1" applyFill="1" applyBorder="1" applyAlignment="1">
      <alignment horizontal="center" vertical="center" wrapText="1"/>
    </xf>
    <xf numFmtId="3" fontId="6" fillId="3" borderId="1" xfId="0" quotePrefix="1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1" fontId="6" fillId="2" borderId="10" xfId="0" applyNumberFormat="1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164" fontId="6" fillId="2" borderId="14" xfId="0" applyNumberFormat="1" applyFont="1" applyFill="1" applyBorder="1" applyAlignment="1">
      <alignment horizontal="right" vertical="center"/>
    </xf>
    <xf numFmtId="165" fontId="6" fillId="3" borderId="14" xfId="0" applyNumberFormat="1" applyFont="1" applyFill="1" applyBorder="1" applyAlignment="1">
      <alignment horizontal="right" vertical="center" wrapText="1"/>
    </xf>
    <xf numFmtId="3" fontId="6" fillId="3" borderId="14" xfId="0" applyNumberFormat="1" applyFont="1" applyFill="1" applyBorder="1" applyAlignment="1">
      <alignment horizontal="right" vertical="center" wrapText="1"/>
    </xf>
    <xf numFmtId="1" fontId="6" fillId="2" borderId="7" xfId="0" applyNumberFormat="1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165" fontId="6" fillId="3" borderId="7" xfId="0" applyNumberFormat="1" applyFont="1" applyFill="1" applyBorder="1" applyAlignment="1">
      <alignment horizontal="center" vertical="center" wrapText="1"/>
    </xf>
    <xf numFmtId="165" fontId="6" fillId="3" borderId="7" xfId="0" applyNumberFormat="1" applyFont="1" applyFill="1" applyBorder="1" applyAlignment="1">
      <alignment horizontal="right" vertical="center" wrapText="1"/>
    </xf>
    <xf numFmtId="3" fontId="6" fillId="3" borderId="7" xfId="0" applyNumberFormat="1" applyFont="1" applyFill="1" applyBorder="1" applyAlignment="1">
      <alignment horizontal="right" vertical="center" wrapText="1"/>
    </xf>
    <xf numFmtId="0" fontId="6" fillId="3" borderId="14" xfId="0" applyFont="1" applyFill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3" fontId="6" fillId="2" borderId="14" xfId="0" applyNumberFormat="1" applyFont="1" applyFill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left" vertical="center" wrapText="1"/>
    </xf>
    <xf numFmtId="4" fontId="6" fillId="2" borderId="7" xfId="1" applyNumberFormat="1" applyFont="1" applyFill="1" applyBorder="1" applyAlignment="1" applyProtection="1">
      <alignment horizontal="right" vertical="center" wrapText="1"/>
      <protection locked="0"/>
    </xf>
    <xf numFmtId="164" fontId="6" fillId="2" borderId="7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7" xfId="1" applyNumberFormat="1" applyFont="1" applyBorder="1" applyAlignment="1" applyProtection="1">
      <alignment horizontal="right" vertical="center" wrapText="1"/>
      <protection locked="0"/>
    </xf>
    <xf numFmtId="49" fontId="6" fillId="4" borderId="7" xfId="0" applyNumberFormat="1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vertical="center" wrapText="1"/>
    </xf>
    <xf numFmtId="1" fontId="8" fillId="2" borderId="14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vertical="center" wrapText="1"/>
    </xf>
    <xf numFmtId="49" fontId="8" fillId="2" borderId="14" xfId="0" applyNumberFormat="1" applyFont="1" applyFill="1" applyBorder="1" applyAlignment="1">
      <alignment vertical="center" wrapText="1"/>
    </xf>
    <xf numFmtId="1" fontId="8" fillId="2" borderId="3" xfId="0" applyNumberFormat="1" applyFont="1" applyFill="1" applyBorder="1" applyAlignment="1">
      <alignment vertical="center" wrapText="1"/>
    </xf>
    <xf numFmtId="1" fontId="8" fillId="2" borderId="4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3" fontId="6" fillId="0" borderId="29" xfId="1" applyNumberFormat="1" applyFont="1" applyBorder="1" applyAlignment="1" applyProtection="1">
      <alignment horizontal="right" vertical="center" wrapText="1"/>
      <protection locked="0"/>
    </xf>
    <xf numFmtId="0" fontId="6" fillId="3" borderId="28" xfId="0" applyFont="1" applyFill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</cellXfs>
  <cellStyles count="2">
    <cellStyle name="Normal" xfId="0" builtinId="0"/>
    <cellStyle name="Normal 5" xfId="1" xr:uid="{D3703B78-97E2-4CEB-BD64-88724C69E2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5"/>
  <sheetViews>
    <sheetView tabSelected="1" topLeftCell="A34" zoomScaleNormal="100" workbookViewId="0">
      <selection activeCell="G49" sqref="G49"/>
    </sheetView>
  </sheetViews>
  <sheetFormatPr defaultRowHeight="16.8"/>
  <cols>
    <col min="1" max="1" width="5.6640625" style="1" bestFit="1" customWidth="1"/>
    <col min="2" max="2" width="36.5546875" style="1" customWidth="1"/>
    <col min="3" max="3" width="10.6640625" style="1" customWidth="1"/>
    <col min="4" max="4" width="6.77734375" style="1" customWidth="1"/>
    <col min="5" max="5" width="9.33203125" style="1" customWidth="1"/>
    <col min="6" max="6" width="16" style="1" customWidth="1"/>
    <col min="7" max="7" width="7.77734375" style="1" customWidth="1"/>
    <col min="8" max="8" width="10" style="1" customWidth="1"/>
    <col min="9" max="9" width="16.44140625" style="1" customWidth="1"/>
    <col min="10" max="10" width="15.21875" style="1" customWidth="1"/>
    <col min="11" max="11" width="25.109375" style="2" customWidth="1"/>
    <col min="12" max="16384" width="8.88671875" style="1"/>
  </cols>
  <sheetData>
    <row r="1" spans="1:11" s="3" customFormat="1">
      <c r="A1" s="87" t="s">
        <v>0</v>
      </c>
      <c r="B1" s="87"/>
      <c r="C1" s="87"/>
      <c r="D1" s="87"/>
      <c r="K1" s="78"/>
    </row>
    <row r="2" spans="1:11" s="3" customFormat="1">
      <c r="A2" s="88" t="s">
        <v>1</v>
      </c>
      <c r="B2" s="88"/>
      <c r="C2" s="88"/>
      <c r="D2" s="88"/>
      <c r="K2" s="78"/>
    </row>
    <row r="3" spans="1:11" s="3" customFormat="1" ht="30" customHeight="1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s="3" customFormat="1">
      <c r="A4" s="83" t="s">
        <v>68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1" ht="17.399999999999999" thickBot="1"/>
    <row r="6" spans="1:11">
      <c r="A6" s="93" t="s">
        <v>3</v>
      </c>
      <c r="B6" s="91" t="s">
        <v>15</v>
      </c>
      <c r="C6" s="91" t="s">
        <v>4</v>
      </c>
      <c r="D6" s="91" t="s">
        <v>5</v>
      </c>
      <c r="E6" s="89" t="s">
        <v>6</v>
      </c>
      <c r="F6" s="90"/>
      <c r="G6" s="89" t="s">
        <v>9</v>
      </c>
      <c r="H6" s="95"/>
      <c r="I6" s="95"/>
      <c r="J6" s="90"/>
      <c r="K6" s="79"/>
    </row>
    <row r="7" spans="1:11" ht="84" customHeight="1" thickBot="1">
      <c r="A7" s="94"/>
      <c r="B7" s="92"/>
      <c r="C7" s="92"/>
      <c r="D7" s="92"/>
      <c r="E7" s="72" t="s">
        <v>7</v>
      </c>
      <c r="F7" s="72" t="s">
        <v>8</v>
      </c>
      <c r="G7" s="72" t="s">
        <v>10</v>
      </c>
      <c r="H7" s="72" t="s">
        <v>11</v>
      </c>
      <c r="I7" s="72" t="s">
        <v>12</v>
      </c>
      <c r="J7" s="72" t="s">
        <v>13</v>
      </c>
      <c r="K7" s="73" t="s">
        <v>14</v>
      </c>
    </row>
    <row r="8" spans="1:11" s="18" customFormat="1" ht="47.4" thickBot="1">
      <c r="A8" s="25">
        <v>1</v>
      </c>
      <c r="B8" s="26" t="s">
        <v>69</v>
      </c>
      <c r="C8" s="27">
        <v>2013</v>
      </c>
      <c r="D8" s="27">
        <v>1</v>
      </c>
      <c r="E8" s="28">
        <v>600</v>
      </c>
      <c r="F8" s="28"/>
      <c r="G8" s="28">
        <v>100</v>
      </c>
      <c r="H8" s="28">
        <v>100</v>
      </c>
      <c r="I8" s="29">
        <v>1573200000</v>
      </c>
      <c r="J8" s="29">
        <f>I8</f>
        <v>1573200000</v>
      </c>
      <c r="K8" s="74" t="s">
        <v>70</v>
      </c>
    </row>
    <row r="9" spans="1:11" s="18" customFormat="1" ht="46.8">
      <c r="A9" s="30">
        <v>2</v>
      </c>
      <c r="B9" s="50" t="s">
        <v>16</v>
      </c>
      <c r="C9" s="32"/>
      <c r="D9" s="32"/>
      <c r="E9" s="33"/>
      <c r="F9" s="33"/>
      <c r="G9" s="33"/>
      <c r="H9" s="33"/>
      <c r="I9" s="34"/>
      <c r="J9" s="34"/>
      <c r="K9" s="96" t="s">
        <v>61</v>
      </c>
    </row>
    <row r="10" spans="1:11" s="18" customFormat="1" ht="15.6">
      <c r="A10" s="64"/>
      <c r="B10" s="71" t="s">
        <v>17</v>
      </c>
      <c r="C10" s="21"/>
      <c r="D10" s="21">
        <v>1</v>
      </c>
      <c r="E10" s="23">
        <v>2458</v>
      </c>
      <c r="F10" s="23">
        <v>9881160000</v>
      </c>
      <c r="G10" s="23"/>
      <c r="H10" s="23"/>
      <c r="I10" s="24"/>
      <c r="J10" s="24"/>
      <c r="K10" s="97"/>
    </row>
    <row r="11" spans="1:11" s="18" customFormat="1" ht="15.6">
      <c r="A11" s="35"/>
      <c r="B11" s="65" t="s">
        <v>18</v>
      </c>
      <c r="C11" s="15"/>
      <c r="D11" s="15"/>
      <c r="E11" s="16"/>
      <c r="F11" s="16"/>
      <c r="G11" s="16">
        <v>266</v>
      </c>
      <c r="H11" s="16">
        <v>410</v>
      </c>
      <c r="I11" s="17">
        <v>2006470132</v>
      </c>
      <c r="J11" s="17">
        <v>1641848079</v>
      </c>
      <c r="K11" s="97"/>
    </row>
    <row r="12" spans="1:11" s="18" customFormat="1" ht="15.6">
      <c r="A12" s="35"/>
      <c r="B12" s="65" t="s">
        <v>19</v>
      </c>
      <c r="C12" s="15"/>
      <c r="D12" s="15"/>
      <c r="E12" s="16"/>
      <c r="F12" s="16"/>
      <c r="G12" s="5">
        <f>H12</f>
        <v>150</v>
      </c>
      <c r="H12" s="5">
        <v>150</v>
      </c>
      <c r="I12" s="14">
        <v>142000000</v>
      </c>
      <c r="J12" s="7"/>
      <c r="K12" s="97"/>
    </row>
    <row r="13" spans="1:11" s="18" customFormat="1" ht="15.6">
      <c r="A13" s="35"/>
      <c r="B13" s="65" t="s">
        <v>20</v>
      </c>
      <c r="C13" s="15"/>
      <c r="D13" s="15"/>
      <c r="E13" s="16"/>
      <c r="F13" s="16"/>
      <c r="G13" s="5">
        <f>H13</f>
        <v>35</v>
      </c>
      <c r="H13" s="5">
        <v>35</v>
      </c>
      <c r="I13" s="14">
        <v>262502588</v>
      </c>
      <c r="J13" s="8">
        <v>228377252</v>
      </c>
      <c r="K13" s="97"/>
    </row>
    <row r="14" spans="1:11" s="18" customFormat="1" ht="15.6">
      <c r="A14" s="35"/>
      <c r="B14" s="65" t="s">
        <v>21</v>
      </c>
      <c r="C14" s="15"/>
      <c r="D14" s="15"/>
      <c r="E14" s="16"/>
      <c r="F14" s="16"/>
      <c r="G14" s="5"/>
      <c r="H14" s="5"/>
      <c r="I14" s="14">
        <v>20000000</v>
      </c>
      <c r="J14" s="8"/>
      <c r="K14" s="97"/>
    </row>
    <row r="15" spans="1:11" s="18" customFormat="1" ht="16.2" thickBot="1">
      <c r="A15" s="36"/>
      <c r="B15" s="66" t="s">
        <v>21</v>
      </c>
      <c r="C15" s="37"/>
      <c r="D15" s="37"/>
      <c r="E15" s="38"/>
      <c r="F15" s="38"/>
      <c r="G15" s="39"/>
      <c r="H15" s="39"/>
      <c r="I15" s="40">
        <v>11598300</v>
      </c>
      <c r="J15" s="41"/>
      <c r="K15" s="98"/>
    </row>
    <row r="16" spans="1:11" s="18" customFormat="1" ht="46.8">
      <c r="A16" s="64">
        <v>3</v>
      </c>
      <c r="B16" s="22" t="s">
        <v>22</v>
      </c>
      <c r="C16" s="21"/>
      <c r="D16" s="21"/>
      <c r="E16" s="23"/>
      <c r="F16" s="23"/>
      <c r="G16" s="23"/>
      <c r="H16" s="23"/>
      <c r="I16" s="24"/>
      <c r="J16" s="24"/>
      <c r="K16" s="96" t="s">
        <v>60</v>
      </c>
    </row>
    <row r="17" spans="1:11" s="18" customFormat="1" ht="15.6">
      <c r="A17" s="80" t="s">
        <v>37</v>
      </c>
      <c r="B17" s="81"/>
      <c r="C17" s="15"/>
      <c r="D17" s="15"/>
      <c r="E17" s="16"/>
      <c r="F17" s="16"/>
      <c r="G17" s="16"/>
      <c r="H17" s="16"/>
      <c r="I17" s="17"/>
      <c r="J17" s="17"/>
      <c r="K17" s="97"/>
    </row>
    <row r="18" spans="1:11" s="18" customFormat="1" ht="15.6">
      <c r="A18" s="35"/>
      <c r="B18" s="67" t="s">
        <v>32</v>
      </c>
      <c r="C18" s="15"/>
      <c r="D18" s="15">
        <v>1</v>
      </c>
      <c r="E18" s="16">
        <v>7643.4</v>
      </c>
      <c r="F18" s="16">
        <v>30724860000</v>
      </c>
      <c r="G18" s="16"/>
      <c r="H18" s="16"/>
      <c r="I18" s="17"/>
      <c r="J18" s="17"/>
      <c r="K18" s="97"/>
    </row>
    <row r="19" spans="1:11" s="18" customFormat="1" ht="15.6">
      <c r="A19" s="35"/>
      <c r="B19" s="68" t="s">
        <v>24</v>
      </c>
      <c r="C19" s="9">
        <v>2010</v>
      </c>
      <c r="D19" s="15"/>
      <c r="E19" s="16"/>
      <c r="F19" s="16"/>
      <c r="G19" s="5">
        <f>H19/2</f>
        <v>367</v>
      </c>
      <c r="H19" s="5">
        <v>734</v>
      </c>
      <c r="I19" s="14">
        <v>3360235000</v>
      </c>
      <c r="J19" s="8">
        <v>2419369200</v>
      </c>
      <c r="K19" s="97"/>
    </row>
    <row r="20" spans="1:11" s="18" customFormat="1" ht="15.6">
      <c r="A20" s="35"/>
      <c r="B20" s="68" t="s">
        <v>25</v>
      </c>
      <c r="C20" s="9">
        <v>2010</v>
      </c>
      <c r="D20" s="15"/>
      <c r="E20" s="16"/>
      <c r="F20" s="16"/>
      <c r="G20" s="5">
        <v>16</v>
      </c>
      <c r="H20" s="5">
        <v>16</v>
      </c>
      <c r="I20" s="14">
        <v>40000000</v>
      </c>
      <c r="J20" s="8">
        <v>2648000</v>
      </c>
      <c r="K20" s="97"/>
    </row>
    <row r="21" spans="1:11" s="18" customFormat="1" ht="15.6">
      <c r="A21" s="35"/>
      <c r="B21" s="68" t="s">
        <v>26</v>
      </c>
      <c r="C21" s="9">
        <v>2010</v>
      </c>
      <c r="D21" s="15"/>
      <c r="E21" s="16"/>
      <c r="F21" s="16"/>
      <c r="G21" s="5">
        <v>104</v>
      </c>
      <c r="H21" s="5">
        <v>104</v>
      </c>
      <c r="I21" s="14">
        <v>41600000</v>
      </c>
      <c r="J21" s="8">
        <v>2753920</v>
      </c>
      <c r="K21" s="97"/>
    </row>
    <row r="22" spans="1:11" s="18" customFormat="1" ht="15.6">
      <c r="A22" s="35"/>
      <c r="B22" s="68" t="s">
        <v>27</v>
      </c>
      <c r="C22" s="9">
        <v>2010</v>
      </c>
      <c r="D22" s="15"/>
      <c r="E22" s="16"/>
      <c r="F22" s="16"/>
      <c r="G22" s="5">
        <v>276</v>
      </c>
      <c r="H22" s="5">
        <v>276</v>
      </c>
      <c r="I22" s="14">
        <v>433320000</v>
      </c>
      <c r="J22" s="8">
        <v>28685784</v>
      </c>
      <c r="K22" s="97"/>
    </row>
    <row r="23" spans="1:11" s="18" customFormat="1" ht="15.6">
      <c r="A23" s="35"/>
      <c r="B23" s="68" t="s">
        <v>28</v>
      </c>
      <c r="C23" s="9">
        <v>2009</v>
      </c>
      <c r="D23" s="15"/>
      <c r="E23" s="16"/>
      <c r="F23" s="16"/>
      <c r="G23" s="5">
        <v>807</v>
      </c>
      <c r="H23" s="5">
        <v>807</v>
      </c>
      <c r="I23" s="14">
        <v>1292078000</v>
      </c>
      <c r="J23" s="8"/>
      <c r="K23" s="97"/>
    </row>
    <row r="24" spans="1:11" s="18" customFormat="1" ht="15.6">
      <c r="A24" s="35"/>
      <c r="B24" s="68" t="s">
        <v>29</v>
      </c>
      <c r="C24" s="9">
        <v>2019</v>
      </c>
      <c r="D24" s="15"/>
      <c r="E24" s="16"/>
      <c r="F24" s="16"/>
      <c r="G24" s="5">
        <v>100</v>
      </c>
      <c r="H24" s="5">
        <v>100</v>
      </c>
      <c r="I24" s="14">
        <v>163560000</v>
      </c>
      <c r="J24" s="8">
        <v>109012740</v>
      </c>
      <c r="K24" s="97"/>
    </row>
    <row r="25" spans="1:11" s="18" customFormat="1" ht="15.6">
      <c r="A25" s="35"/>
      <c r="B25" s="68" t="s">
        <v>30</v>
      </c>
      <c r="C25" s="9">
        <v>2010</v>
      </c>
      <c r="D25" s="15"/>
      <c r="E25" s="16"/>
      <c r="F25" s="16"/>
      <c r="G25" s="16"/>
      <c r="H25" s="16"/>
      <c r="I25" s="14">
        <v>58500000</v>
      </c>
      <c r="J25" s="8"/>
      <c r="K25" s="97"/>
    </row>
    <row r="26" spans="1:11" s="18" customFormat="1" ht="15.6">
      <c r="A26" s="35"/>
      <c r="B26" s="68" t="s">
        <v>31</v>
      </c>
      <c r="C26" s="9">
        <v>2019</v>
      </c>
      <c r="D26" s="15"/>
      <c r="E26" s="16"/>
      <c r="F26" s="16"/>
      <c r="G26" s="16"/>
      <c r="H26" s="16"/>
      <c r="I26" s="14">
        <v>194041000</v>
      </c>
      <c r="J26" s="8">
        <v>97020500</v>
      </c>
      <c r="K26" s="97"/>
    </row>
    <row r="27" spans="1:11" s="18" customFormat="1" ht="15.6">
      <c r="A27" s="80" t="s">
        <v>38</v>
      </c>
      <c r="B27" s="81"/>
      <c r="C27" s="15"/>
      <c r="D27" s="15"/>
      <c r="E27" s="16"/>
      <c r="F27" s="16"/>
      <c r="G27" s="16"/>
      <c r="H27" s="16"/>
      <c r="I27" s="17"/>
      <c r="J27" s="17"/>
      <c r="K27" s="97"/>
    </row>
    <row r="28" spans="1:11" s="18" customFormat="1" ht="15.6">
      <c r="A28" s="35"/>
      <c r="B28" s="67" t="s">
        <v>23</v>
      </c>
      <c r="C28" s="15"/>
      <c r="D28" s="10">
        <v>1</v>
      </c>
      <c r="E28" s="5">
        <v>5694.8</v>
      </c>
      <c r="F28" s="6">
        <v>13098270000</v>
      </c>
      <c r="G28" s="16"/>
      <c r="H28" s="16"/>
      <c r="I28" s="17"/>
      <c r="J28" s="17"/>
      <c r="K28" s="97"/>
    </row>
    <row r="29" spans="1:11" s="18" customFormat="1" ht="15.6">
      <c r="A29" s="35"/>
      <c r="B29" s="68" t="s">
        <v>33</v>
      </c>
      <c r="C29" s="15"/>
      <c r="D29" s="15"/>
      <c r="E29" s="16"/>
      <c r="F29" s="16"/>
      <c r="G29" s="5">
        <f>H29/2</f>
        <v>109.5</v>
      </c>
      <c r="H29" s="5">
        <v>219</v>
      </c>
      <c r="I29" s="14">
        <v>612000000</v>
      </c>
      <c r="J29" s="8">
        <v>318240000</v>
      </c>
      <c r="K29" s="97"/>
    </row>
    <row r="30" spans="1:11" s="18" customFormat="1" ht="15.6">
      <c r="A30" s="35"/>
      <c r="B30" s="68" t="s">
        <v>34</v>
      </c>
      <c r="C30" s="15"/>
      <c r="D30" s="15"/>
      <c r="E30" s="16"/>
      <c r="F30" s="16"/>
      <c r="G30" s="5">
        <v>160</v>
      </c>
      <c r="H30" s="5">
        <v>160</v>
      </c>
      <c r="I30" s="14">
        <v>32574000</v>
      </c>
      <c r="J30" s="8"/>
      <c r="K30" s="97"/>
    </row>
    <row r="31" spans="1:11" s="18" customFormat="1" ht="15.6">
      <c r="A31" s="35"/>
      <c r="B31" s="68" t="s">
        <v>35</v>
      </c>
      <c r="C31" s="15"/>
      <c r="D31" s="15"/>
      <c r="E31" s="16"/>
      <c r="F31" s="16"/>
      <c r="G31" s="5">
        <v>158</v>
      </c>
      <c r="H31" s="5">
        <v>157.5</v>
      </c>
      <c r="I31" s="14">
        <v>59438874</v>
      </c>
      <c r="J31" s="8"/>
      <c r="K31" s="97"/>
    </row>
    <row r="32" spans="1:11" s="18" customFormat="1" ht="16.2" thickBot="1">
      <c r="A32" s="36"/>
      <c r="B32" s="69" t="s">
        <v>36</v>
      </c>
      <c r="C32" s="37"/>
      <c r="D32" s="37"/>
      <c r="E32" s="38"/>
      <c r="F32" s="38"/>
      <c r="G32" s="39">
        <v>80</v>
      </c>
      <c r="H32" s="39">
        <v>80</v>
      </c>
      <c r="I32" s="40">
        <v>58262289</v>
      </c>
      <c r="J32" s="41">
        <v>3856964</v>
      </c>
      <c r="K32" s="98"/>
    </row>
    <row r="33" spans="1:11" s="18" customFormat="1" ht="156.6" thickBot="1">
      <c r="A33" s="25">
        <v>4</v>
      </c>
      <c r="B33" s="42" t="s">
        <v>39</v>
      </c>
      <c r="C33" s="27">
        <v>2014</v>
      </c>
      <c r="D33" s="43">
        <v>1</v>
      </c>
      <c r="E33" s="44">
        <v>1030</v>
      </c>
      <c r="F33" s="45">
        <v>1368000000</v>
      </c>
      <c r="G33" s="44">
        <v>179</v>
      </c>
      <c r="H33" s="44">
        <v>358</v>
      </c>
      <c r="I33" s="46">
        <v>3359521000</v>
      </c>
      <c r="J33" s="47">
        <v>1151925987</v>
      </c>
      <c r="K33" s="74" t="s">
        <v>59</v>
      </c>
    </row>
    <row r="34" spans="1:11" s="18" customFormat="1" ht="46.8">
      <c r="A34" s="30">
        <v>5</v>
      </c>
      <c r="B34" s="31" t="s">
        <v>40</v>
      </c>
      <c r="C34" s="32"/>
      <c r="D34" s="32"/>
      <c r="E34" s="33"/>
      <c r="F34" s="33"/>
      <c r="G34" s="33"/>
      <c r="H34" s="33"/>
      <c r="I34" s="34"/>
      <c r="J34" s="34"/>
      <c r="K34" s="96" t="s">
        <v>62</v>
      </c>
    </row>
    <row r="35" spans="1:11" s="18" customFormat="1" ht="15.6">
      <c r="A35" s="35"/>
      <c r="B35" s="65" t="s">
        <v>17</v>
      </c>
      <c r="C35" s="15"/>
      <c r="D35" s="10">
        <v>1</v>
      </c>
      <c r="E35" s="5">
        <v>1906.7</v>
      </c>
      <c r="F35" s="6">
        <v>16656931200</v>
      </c>
      <c r="G35" s="5">
        <f>H35/2</f>
        <v>276</v>
      </c>
      <c r="H35" s="5">
        <v>552</v>
      </c>
      <c r="I35" s="14">
        <v>276000000</v>
      </c>
      <c r="J35" s="8"/>
      <c r="K35" s="97"/>
    </row>
    <row r="36" spans="1:11" s="18" customFormat="1" ht="15.6">
      <c r="A36" s="35"/>
      <c r="B36" s="65" t="s">
        <v>41</v>
      </c>
      <c r="C36" s="11">
        <v>1997</v>
      </c>
      <c r="D36" s="15"/>
      <c r="E36" s="16"/>
      <c r="F36" s="16"/>
      <c r="G36" s="5">
        <f>H36/2</f>
        <v>149.5</v>
      </c>
      <c r="H36" s="5">
        <v>299</v>
      </c>
      <c r="I36" s="14">
        <v>1980000000</v>
      </c>
      <c r="J36" s="8">
        <v>1663200000</v>
      </c>
      <c r="K36" s="97"/>
    </row>
    <row r="37" spans="1:11" s="18" customFormat="1" ht="15.6">
      <c r="A37" s="35"/>
      <c r="B37" s="65" t="s">
        <v>42</v>
      </c>
      <c r="C37" s="11">
        <v>2020</v>
      </c>
      <c r="D37" s="15"/>
      <c r="E37" s="16"/>
      <c r="F37" s="16"/>
      <c r="G37" s="5">
        <f>H37/2</f>
        <v>103.5</v>
      </c>
      <c r="H37" s="5">
        <v>207</v>
      </c>
      <c r="I37" s="14">
        <v>533219000</v>
      </c>
      <c r="J37" s="8">
        <v>106643800</v>
      </c>
      <c r="K37" s="97"/>
    </row>
    <row r="38" spans="1:11" s="18" customFormat="1" ht="15.6">
      <c r="A38" s="35"/>
      <c r="B38" s="65" t="s">
        <v>43</v>
      </c>
      <c r="C38" s="11">
        <v>2004</v>
      </c>
      <c r="D38" s="15"/>
      <c r="E38" s="16"/>
      <c r="F38" s="16"/>
      <c r="G38" s="5">
        <v>34.6</v>
      </c>
      <c r="H38" s="5">
        <f>G38</f>
        <v>34.6</v>
      </c>
      <c r="I38" s="14">
        <v>105293000</v>
      </c>
      <c r="J38" s="8">
        <v>21058600</v>
      </c>
      <c r="K38" s="97"/>
    </row>
    <row r="39" spans="1:11" s="18" customFormat="1" ht="15.6">
      <c r="A39" s="35"/>
      <c r="B39" s="65" t="s">
        <v>44</v>
      </c>
      <c r="C39" s="11">
        <v>2004</v>
      </c>
      <c r="D39" s="15"/>
      <c r="E39" s="16"/>
      <c r="F39" s="16"/>
      <c r="G39" s="16"/>
      <c r="H39" s="16"/>
      <c r="I39" s="14">
        <v>462757000</v>
      </c>
      <c r="J39" s="8"/>
      <c r="K39" s="97"/>
    </row>
    <row r="40" spans="1:11" s="18" customFormat="1" ht="16.2" thickBot="1">
      <c r="A40" s="36"/>
      <c r="B40" s="66" t="s">
        <v>45</v>
      </c>
      <c r="C40" s="48">
        <v>2010</v>
      </c>
      <c r="D40" s="37"/>
      <c r="E40" s="38"/>
      <c r="F40" s="38"/>
      <c r="G40" s="38"/>
      <c r="H40" s="38"/>
      <c r="I40" s="49"/>
      <c r="J40" s="49"/>
      <c r="K40" s="98"/>
    </row>
    <row r="41" spans="1:11" s="18" customFormat="1" ht="46.8">
      <c r="A41" s="30">
        <v>6</v>
      </c>
      <c r="B41" s="50" t="s">
        <v>46</v>
      </c>
      <c r="C41" s="32"/>
      <c r="D41" s="32"/>
      <c r="E41" s="33"/>
      <c r="F41" s="33"/>
      <c r="G41" s="33"/>
      <c r="H41" s="33"/>
      <c r="I41" s="34"/>
      <c r="J41" s="34"/>
      <c r="K41" s="96" t="s">
        <v>63</v>
      </c>
    </row>
    <row r="42" spans="1:11" s="18" customFormat="1" ht="15.6">
      <c r="A42" s="35"/>
      <c r="B42" s="65" t="s">
        <v>17</v>
      </c>
      <c r="C42" s="15"/>
      <c r="D42" s="10">
        <v>1</v>
      </c>
      <c r="E42" s="5">
        <v>5342.4</v>
      </c>
      <c r="F42" s="12">
        <v>8547840000</v>
      </c>
      <c r="G42" s="16"/>
      <c r="H42" s="16"/>
      <c r="I42" s="17"/>
      <c r="J42" s="17"/>
      <c r="K42" s="97"/>
    </row>
    <row r="43" spans="1:11" s="18" customFormat="1" ht="15.6">
      <c r="A43" s="35"/>
      <c r="B43" s="65" t="s">
        <v>47</v>
      </c>
      <c r="C43" s="10">
        <v>2007</v>
      </c>
      <c r="D43" s="15"/>
      <c r="E43" s="16"/>
      <c r="F43" s="16"/>
      <c r="G43" s="5">
        <v>255</v>
      </c>
      <c r="H43" s="5">
        <v>510</v>
      </c>
      <c r="I43" s="13">
        <v>1420000000</v>
      </c>
      <c r="J43" s="13">
        <v>397600000</v>
      </c>
      <c r="K43" s="97"/>
    </row>
    <row r="44" spans="1:11" s="18" customFormat="1" ht="15.6">
      <c r="A44" s="35"/>
      <c r="B44" s="65" t="s">
        <v>48</v>
      </c>
      <c r="C44" s="10">
        <v>1985</v>
      </c>
      <c r="D44" s="15"/>
      <c r="E44" s="16"/>
      <c r="F44" s="16"/>
      <c r="G44" s="5">
        <v>240</v>
      </c>
      <c r="H44" s="5">
        <v>240</v>
      </c>
      <c r="I44" s="13">
        <v>647040000</v>
      </c>
      <c r="J44" s="13"/>
      <c r="K44" s="97"/>
    </row>
    <row r="45" spans="1:11" s="18" customFormat="1" ht="16.2" thickBot="1">
      <c r="A45" s="36"/>
      <c r="B45" s="66" t="s">
        <v>49</v>
      </c>
      <c r="C45" s="51">
        <v>2023</v>
      </c>
      <c r="D45" s="37"/>
      <c r="E45" s="38"/>
      <c r="F45" s="38"/>
      <c r="G45" s="39">
        <v>155</v>
      </c>
      <c r="H45" s="39">
        <v>310</v>
      </c>
      <c r="I45" s="52">
        <v>2238000000</v>
      </c>
      <c r="J45" s="52">
        <v>2058960000</v>
      </c>
      <c r="K45" s="98"/>
    </row>
    <row r="46" spans="1:11" s="18" customFormat="1" ht="31.2">
      <c r="A46" s="30">
        <v>7</v>
      </c>
      <c r="B46" s="31" t="s">
        <v>50</v>
      </c>
      <c r="C46" s="32"/>
      <c r="D46" s="32"/>
      <c r="E46" s="33"/>
      <c r="F46" s="33"/>
      <c r="G46" s="33"/>
      <c r="H46" s="33"/>
      <c r="I46" s="34"/>
      <c r="J46" s="34"/>
      <c r="K46" s="96" t="s">
        <v>71</v>
      </c>
    </row>
    <row r="47" spans="1:11" s="18" customFormat="1" ht="15.6">
      <c r="A47" s="35"/>
      <c r="B47" s="65" t="s">
        <v>17</v>
      </c>
      <c r="C47" s="15"/>
      <c r="D47" s="10">
        <v>1</v>
      </c>
      <c r="E47" s="5">
        <v>6707.8</v>
      </c>
      <c r="F47" s="12">
        <v>47189373000</v>
      </c>
      <c r="G47" s="5"/>
      <c r="H47" s="5"/>
      <c r="I47" s="17"/>
      <c r="J47" s="17"/>
      <c r="K47" s="97"/>
    </row>
    <row r="48" spans="1:11" s="18" customFormat="1" ht="15.6">
      <c r="A48" s="35"/>
      <c r="B48" s="65" t="s">
        <v>51</v>
      </c>
      <c r="C48" s="10">
        <v>2007</v>
      </c>
      <c r="D48" s="15"/>
      <c r="E48" s="16"/>
      <c r="F48" s="16"/>
      <c r="G48" s="5">
        <f>H48/2</f>
        <v>247</v>
      </c>
      <c r="H48" s="5">
        <v>494</v>
      </c>
      <c r="I48" s="13">
        <v>2250230000</v>
      </c>
      <c r="J48" s="13">
        <v>1333206000</v>
      </c>
      <c r="K48" s="97"/>
    </row>
    <row r="49" spans="1:11" s="18" customFormat="1" ht="33.6" customHeight="1" thickBot="1">
      <c r="A49" s="53"/>
      <c r="B49" s="70" t="s">
        <v>52</v>
      </c>
      <c r="C49" s="54">
        <v>2024</v>
      </c>
      <c r="D49" s="19"/>
      <c r="E49" s="20"/>
      <c r="F49" s="20"/>
      <c r="G49" s="55">
        <f>H49/2</f>
        <v>280</v>
      </c>
      <c r="H49" s="55">
        <v>560</v>
      </c>
      <c r="I49" s="56">
        <v>5155964000</v>
      </c>
      <c r="J49" s="56">
        <v>4949725440</v>
      </c>
      <c r="K49" s="98"/>
    </row>
    <row r="50" spans="1:11" s="18" customFormat="1" ht="156.6" thickBot="1">
      <c r="A50" s="25">
        <v>8</v>
      </c>
      <c r="B50" s="42" t="s">
        <v>53</v>
      </c>
      <c r="C50" s="27">
        <v>2010</v>
      </c>
      <c r="D50" s="57">
        <v>1</v>
      </c>
      <c r="E50" s="58">
        <v>944.2</v>
      </c>
      <c r="F50" s="47">
        <v>2826140000</v>
      </c>
      <c r="G50" s="58">
        <v>241.7</v>
      </c>
      <c r="H50" s="58">
        <f>G50*2</f>
        <v>483.4</v>
      </c>
      <c r="I50" s="46">
        <v>2009008000</v>
      </c>
      <c r="J50" s="47">
        <v>759501000</v>
      </c>
      <c r="K50" s="74" t="s">
        <v>67</v>
      </c>
    </row>
    <row r="51" spans="1:11" s="18" customFormat="1" ht="47.4" customHeight="1" thickBot="1">
      <c r="A51" s="25">
        <f>A50+1</f>
        <v>9</v>
      </c>
      <c r="B51" s="59" t="s">
        <v>54</v>
      </c>
      <c r="C51" s="27">
        <v>2009</v>
      </c>
      <c r="D51" s="57">
        <v>1</v>
      </c>
      <c r="E51" s="58">
        <v>221</v>
      </c>
      <c r="F51" s="28"/>
      <c r="G51" s="60">
        <v>50</v>
      </c>
      <c r="H51" s="61">
        <v>50</v>
      </c>
      <c r="I51" s="62">
        <v>279685000</v>
      </c>
      <c r="J51" s="75">
        <v>55937000</v>
      </c>
      <c r="K51" s="84" t="s">
        <v>66</v>
      </c>
    </row>
    <row r="52" spans="1:11" s="18" customFormat="1" ht="45.6" customHeight="1" thickBot="1">
      <c r="A52" s="25">
        <f t="shared" ref="A52:A55" si="0">A51+1</f>
        <v>10</v>
      </c>
      <c r="B52" s="59" t="s">
        <v>55</v>
      </c>
      <c r="C52" s="27"/>
      <c r="D52" s="57">
        <v>1</v>
      </c>
      <c r="E52" s="58">
        <v>310.39999999999998</v>
      </c>
      <c r="F52" s="28"/>
      <c r="G52" s="28">
        <f>H52</f>
        <v>40</v>
      </c>
      <c r="H52" s="58">
        <v>40</v>
      </c>
      <c r="I52" s="29"/>
      <c r="J52" s="77"/>
      <c r="K52" s="85"/>
    </row>
    <row r="53" spans="1:11" s="18" customFormat="1" ht="31.8" thickBot="1">
      <c r="A53" s="25">
        <f t="shared" si="0"/>
        <v>11</v>
      </c>
      <c r="B53" s="59" t="s">
        <v>56</v>
      </c>
      <c r="C53" s="27"/>
      <c r="D53" s="57">
        <v>1</v>
      </c>
      <c r="E53" s="58">
        <v>192</v>
      </c>
      <c r="F53" s="28"/>
      <c r="G53" s="28">
        <f>H53</f>
        <v>35</v>
      </c>
      <c r="H53" s="58">
        <v>35</v>
      </c>
      <c r="I53" s="29"/>
      <c r="J53" s="77"/>
      <c r="K53" s="86"/>
    </row>
    <row r="54" spans="1:11" s="18" customFormat="1" ht="95.4" customHeight="1" thickBot="1">
      <c r="A54" s="25">
        <f t="shared" si="0"/>
        <v>12</v>
      </c>
      <c r="B54" s="63" t="s">
        <v>57</v>
      </c>
      <c r="C54" s="27"/>
      <c r="D54" s="57">
        <v>1</v>
      </c>
      <c r="E54" s="58">
        <v>1130</v>
      </c>
      <c r="F54" s="28"/>
      <c r="G54" s="28"/>
      <c r="H54" s="58">
        <v>269</v>
      </c>
      <c r="I54" s="29"/>
      <c r="J54" s="77"/>
      <c r="K54" s="76" t="s">
        <v>64</v>
      </c>
    </row>
    <row r="55" spans="1:11" s="18" customFormat="1" ht="37.200000000000003" customHeight="1" thickBot="1">
      <c r="A55" s="25">
        <f t="shared" si="0"/>
        <v>13</v>
      </c>
      <c r="B55" s="59" t="s">
        <v>58</v>
      </c>
      <c r="C55" s="27"/>
      <c r="D55" s="57">
        <v>1</v>
      </c>
      <c r="E55" s="58">
        <v>3979</v>
      </c>
      <c r="F55" s="28"/>
      <c r="G55" s="28"/>
      <c r="H55" s="58">
        <v>293.5</v>
      </c>
      <c r="I55" s="29"/>
      <c r="J55" s="77"/>
      <c r="K55" s="76" t="s">
        <v>65</v>
      </c>
    </row>
    <row r="56" spans="1:11">
      <c r="C56" s="2"/>
      <c r="D56" s="2"/>
      <c r="E56" s="4"/>
      <c r="F56" s="4"/>
      <c r="G56" s="4"/>
      <c r="H56" s="4"/>
      <c r="I56" s="4"/>
      <c r="J56" s="4"/>
    </row>
    <row r="57" spans="1:11">
      <c r="E57" s="4"/>
      <c r="F57" s="4"/>
      <c r="G57" s="4"/>
      <c r="H57" s="4"/>
      <c r="I57" s="4"/>
      <c r="J57" s="4"/>
    </row>
    <row r="58" spans="1:11">
      <c r="E58" s="4"/>
      <c r="F58" s="4"/>
      <c r="G58" s="4"/>
      <c r="H58" s="4"/>
      <c r="I58" s="4"/>
      <c r="J58" s="4"/>
    </row>
    <row r="59" spans="1:11">
      <c r="E59" s="4"/>
      <c r="F59" s="4"/>
      <c r="G59" s="4"/>
      <c r="H59" s="4"/>
      <c r="I59" s="4"/>
      <c r="J59" s="4"/>
    </row>
    <row r="60" spans="1:11">
      <c r="E60" s="4"/>
      <c r="F60" s="4"/>
      <c r="G60" s="4"/>
      <c r="H60" s="4"/>
      <c r="I60" s="4"/>
      <c r="J60" s="4"/>
    </row>
    <row r="61" spans="1:11">
      <c r="E61" s="4"/>
      <c r="F61" s="4"/>
      <c r="G61" s="4"/>
      <c r="H61" s="4"/>
      <c r="I61" s="4"/>
      <c r="J61" s="4"/>
    </row>
    <row r="62" spans="1:11">
      <c r="E62" s="4"/>
      <c r="F62" s="4"/>
      <c r="G62" s="4"/>
      <c r="H62" s="4"/>
      <c r="I62" s="4"/>
      <c r="J62" s="4"/>
    </row>
    <row r="63" spans="1:11">
      <c r="E63" s="4"/>
      <c r="F63" s="4"/>
      <c r="G63" s="4"/>
      <c r="H63" s="4"/>
      <c r="I63" s="4"/>
      <c r="J63" s="4"/>
    </row>
    <row r="64" spans="1:11">
      <c r="E64" s="4"/>
      <c r="F64" s="4"/>
      <c r="G64" s="4"/>
      <c r="H64" s="4"/>
      <c r="I64" s="4"/>
      <c r="J64" s="4"/>
    </row>
    <row r="65" spans="5:10">
      <c r="E65" s="4"/>
      <c r="F65" s="4"/>
      <c r="G65" s="4"/>
      <c r="H65" s="4"/>
      <c r="I65" s="4"/>
      <c r="J65" s="4"/>
    </row>
    <row r="66" spans="5:10">
      <c r="E66" s="4"/>
      <c r="F66" s="4"/>
      <c r="G66" s="4"/>
      <c r="H66" s="4"/>
      <c r="I66" s="4"/>
      <c r="J66" s="4"/>
    </row>
    <row r="67" spans="5:10">
      <c r="E67" s="4"/>
      <c r="F67" s="4"/>
      <c r="G67" s="4"/>
      <c r="H67" s="4"/>
      <c r="I67" s="4"/>
      <c r="J67" s="4"/>
    </row>
    <row r="68" spans="5:10">
      <c r="E68" s="4"/>
      <c r="F68" s="4"/>
      <c r="G68" s="4"/>
      <c r="H68" s="4"/>
      <c r="I68" s="4"/>
      <c r="J68" s="4"/>
    </row>
    <row r="69" spans="5:10">
      <c r="E69" s="4"/>
      <c r="F69" s="4"/>
      <c r="G69" s="4"/>
      <c r="H69" s="4"/>
      <c r="I69" s="4"/>
      <c r="J69" s="4"/>
    </row>
    <row r="70" spans="5:10">
      <c r="E70" s="4"/>
      <c r="F70" s="4"/>
      <c r="G70" s="4"/>
      <c r="H70" s="4"/>
      <c r="I70" s="4"/>
      <c r="J70" s="4"/>
    </row>
    <row r="71" spans="5:10">
      <c r="E71" s="4"/>
      <c r="F71" s="4"/>
      <c r="G71" s="4"/>
      <c r="H71" s="4"/>
      <c r="I71" s="4"/>
      <c r="J71" s="4"/>
    </row>
    <row r="72" spans="5:10">
      <c r="E72" s="4"/>
      <c r="F72" s="4"/>
      <c r="G72" s="4"/>
      <c r="H72" s="4"/>
      <c r="I72" s="4"/>
      <c r="J72" s="4"/>
    </row>
    <row r="73" spans="5:10">
      <c r="E73" s="4"/>
      <c r="F73" s="4"/>
      <c r="G73" s="4"/>
      <c r="H73" s="4"/>
      <c r="I73" s="4"/>
      <c r="J73" s="4"/>
    </row>
    <row r="74" spans="5:10">
      <c r="E74" s="4"/>
      <c r="F74" s="4"/>
      <c r="G74" s="4"/>
      <c r="H74" s="4"/>
      <c r="I74" s="4"/>
      <c r="J74" s="4"/>
    </row>
    <row r="75" spans="5:10">
      <c r="E75" s="4"/>
      <c r="F75" s="4"/>
      <c r="G75" s="4"/>
      <c r="H75" s="4"/>
      <c r="I75" s="4"/>
      <c r="J75" s="4"/>
    </row>
    <row r="76" spans="5:10">
      <c r="E76" s="4"/>
      <c r="F76" s="4"/>
      <c r="G76" s="4"/>
      <c r="H76" s="4"/>
      <c r="I76" s="4"/>
      <c r="J76" s="4"/>
    </row>
    <row r="77" spans="5:10">
      <c r="E77" s="4"/>
      <c r="F77" s="4"/>
      <c r="G77" s="4"/>
      <c r="H77" s="4"/>
      <c r="I77" s="4"/>
      <c r="J77" s="4"/>
    </row>
    <row r="78" spans="5:10">
      <c r="E78" s="4"/>
      <c r="F78" s="4"/>
      <c r="G78" s="4"/>
      <c r="H78" s="4"/>
      <c r="I78" s="4"/>
      <c r="J78" s="4"/>
    </row>
    <row r="79" spans="5:10">
      <c r="E79" s="4"/>
      <c r="F79" s="4"/>
      <c r="G79" s="4"/>
      <c r="H79" s="4"/>
      <c r="I79" s="4"/>
      <c r="J79" s="4"/>
    </row>
    <row r="80" spans="5:10">
      <c r="E80" s="4"/>
      <c r="F80" s="4"/>
      <c r="G80" s="4"/>
      <c r="H80" s="4"/>
      <c r="I80" s="4"/>
      <c r="J80" s="4"/>
    </row>
    <row r="81" spans="5:10">
      <c r="E81" s="4"/>
      <c r="F81" s="4"/>
      <c r="G81" s="4"/>
      <c r="H81" s="4"/>
      <c r="I81" s="4"/>
      <c r="J81" s="4"/>
    </row>
    <row r="82" spans="5:10">
      <c r="E82" s="4"/>
      <c r="F82" s="4"/>
      <c r="G82" s="4"/>
      <c r="H82" s="4"/>
      <c r="I82" s="4"/>
      <c r="J82" s="4"/>
    </row>
    <row r="83" spans="5:10">
      <c r="E83" s="4"/>
      <c r="F83" s="4"/>
      <c r="G83" s="4"/>
      <c r="H83" s="4"/>
      <c r="I83" s="4"/>
      <c r="J83" s="4"/>
    </row>
    <row r="84" spans="5:10">
      <c r="E84" s="4"/>
      <c r="F84" s="4"/>
      <c r="G84" s="4"/>
      <c r="H84" s="4"/>
      <c r="I84" s="4"/>
      <c r="J84" s="4"/>
    </row>
    <row r="85" spans="5:10">
      <c r="E85" s="4"/>
      <c r="F85" s="4"/>
      <c r="G85" s="4"/>
      <c r="H85" s="4"/>
      <c r="I85" s="4"/>
      <c r="J85" s="4"/>
    </row>
    <row r="86" spans="5:10">
      <c r="E86" s="4"/>
      <c r="F86" s="4"/>
      <c r="G86" s="4"/>
      <c r="H86" s="4"/>
      <c r="I86" s="4"/>
      <c r="J86" s="4"/>
    </row>
    <row r="87" spans="5:10">
      <c r="E87" s="4"/>
      <c r="F87" s="4"/>
      <c r="G87" s="4"/>
      <c r="H87" s="4"/>
      <c r="I87" s="4"/>
      <c r="J87" s="4"/>
    </row>
    <row r="88" spans="5:10">
      <c r="E88" s="4"/>
      <c r="F88" s="4"/>
      <c r="G88" s="4"/>
      <c r="H88" s="4"/>
      <c r="I88" s="4"/>
      <c r="J88" s="4"/>
    </row>
    <row r="89" spans="5:10">
      <c r="E89" s="4"/>
      <c r="F89" s="4"/>
      <c r="G89" s="4"/>
      <c r="H89" s="4"/>
      <c r="I89" s="4"/>
      <c r="J89" s="4"/>
    </row>
    <row r="90" spans="5:10">
      <c r="E90" s="4"/>
      <c r="F90" s="4"/>
      <c r="G90" s="4"/>
      <c r="H90" s="4"/>
      <c r="I90" s="4"/>
      <c r="J90" s="4"/>
    </row>
    <row r="91" spans="5:10">
      <c r="E91" s="4"/>
      <c r="F91" s="4"/>
      <c r="G91" s="4"/>
      <c r="H91" s="4"/>
      <c r="I91" s="4"/>
      <c r="J91" s="4"/>
    </row>
    <row r="92" spans="5:10">
      <c r="E92" s="4"/>
      <c r="F92" s="4"/>
      <c r="G92" s="4"/>
      <c r="H92" s="4"/>
      <c r="I92" s="4"/>
      <c r="J92" s="4"/>
    </row>
    <row r="93" spans="5:10">
      <c r="E93" s="4"/>
      <c r="F93" s="4"/>
      <c r="G93" s="4"/>
      <c r="H93" s="4"/>
      <c r="I93" s="4"/>
      <c r="J93" s="4"/>
    </row>
    <row r="94" spans="5:10">
      <c r="E94" s="4"/>
      <c r="F94" s="4"/>
      <c r="G94" s="4"/>
      <c r="H94" s="4"/>
      <c r="I94" s="4"/>
      <c r="J94" s="4"/>
    </row>
    <row r="95" spans="5:10">
      <c r="E95" s="4"/>
      <c r="F95" s="4"/>
      <c r="G95" s="4"/>
      <c r="H95" s="4"/>
      <c r="I95" s="4"/>
      <c r="J95" s="4"/>
    </row>
  </sheetData>
  <mergeCells count="18">
    <mergeCell ref="K46:K49"/>
    <mergeCell ref="K16:K32"/>
    <mergeCell ref="A27:B27"/>
    <mergeCell ref="A3:K3"/>
    <mergeCell ref="A4:K4"/>
    <mergeCell ref="K51:K53"/>
    <mergeCell ref="A1:D1"/>
    <mergeCell ref="A2:D2"/>
    <mergeCell ref="A17:B17"/>
    <mergeCell ref="E6:F6"/>
    <mergeCell ref="D6:D7"/>
    <mergeCell ref="C6:C7"/>
    <mergeCell ref="B6:B7"/>
    <mergeCell ref="A6:A7"/>
    <mergeCell ref="G6:J6"/>
    <mergeCell ref="K9:K15"/>
    <mergeCell ref="K34:K40"/>
    <mergeCell ref="K41:K45"/>
  </mergeCells>
  <printOptions horizontalCentered="1"/>
  <pageMargins left="0.7" right="0.7" top="0.75" bottom="0.64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2025-10-15T09:16:45Z</cp:lastPrinted>
  <dcterms:created xsi:type="dcterms:W3CDTF">2015-06-05T18:17:20Z</dcterms:created>
  <dcterms:modified xsi:type="dcterms:W3CDTF">2025-10-15T09:23:21Z</dcterms:modified>
</cp:coreProperties>
</file>